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nsland-my.sharepoint.com/personal/paul_winsland_co_nz/Documents/Winsland/Website Feb 2026/"/>
    </mc:Choice>
  </mc:AlternateContent>
  <xr:revisionPtr revIDLastSave="28" documentId="8_{327FAF17-072C-45CC-8BFA-56E2C908A8EA}" xr6:coauthVersionLast="47" xr6:coauthVersionMax="47" xr10:uidLastSave="{F6BDF84D-16E7-4D45-AADF-1905DD2ED520}"/>
  <bookViews>
    <workbookView xWindow="28680" yWindow="-900" windowWidth="29040" windowHeight="15720" xr2:uid="{00000000-000D-0000-FFFF-FFFF00000000}"/>
  </bookViews>
  <sheets>
    <sheet name="Main" sheetId="1" r:id="rId1"/>
    <sheet name=" Matrix" sheetId="2" r:id="rId2"/>
    <sheet name="Sheet4" sheetId="4" state="hidden" r:id="rId3"/>
  </sheets>
  <definedNames>
    <definedName name="_xlnm._FilterDatabase" localSheetId="0" hidden="1">Main!$A$3:$K$6</definedName>
    <definedName name="OLE_LINK1" localSheetId="0">Main!#REF!</definedName>
    <definedName name="OLE_LINK2" localSheetId="0">Main!#REF!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6" i="1" l="1"/>
  <c r="B5" i="1"/>
  <c r="B4" i="1"/>
  <c r="J5" i="1"/>
  <c r="J6" i="1"/>
  <c r="K4" i="1"/>
  <c r="G6" i="1"/>
  <c r="G5" i="1"/>
  <c r="G4" i="1"/>
  <c r="K6" i="1"/>
  <c r="K5" i="1"/>
</calcChain>
</file>

<file path=xl/sharedStrings.xml><?xml version="1.0" encoding="utf-8"?>
<sst xmlns="http://schemas.openxmlformats.org/spreadsheetml/2006/main" count="77" uniqueCount="65">
  <si>
    <t>Pressurised hoses</t>
  </si>
  <si>
    <t>Skin contact – Hydrocarbons</t>
  </si>
  <si>
    <t>Risk / Hazard</t>
  </si>
  <si>
    <t>Heat stroke or hyperthermia</t>
  </si>
  <si>
    <t>Almost certain</t>
  </si>
  <si>
    <t>Likely</t>
  </si>
  <si>
    <t>Possible</t>
  </si>
  <si>
    <t>Unlikely</t>
  </si>
  <si>
    <t>Rare</t>
  </si>
  <si>
    <t>Severe</t>
  </si>
  <si>
    <t>Major</t>
  </si>
  <si>
    <t>Moderate</t>
  </si>
  <si>
    <t>Minor</t>
  </si>
  <si>
    <t>Negligible</t>
  </si>
  <si>
    <t>Likelihood</t>
  </si>
  <si>
    <t>Consequence</t>
  </si>
  <si>
    <t xml:space="preserve">Airborne particles </t>
  </si>
  <si>
    <r>
      <rPr>
        <b/>
        <sz val="9"/>
        <color theme="1"/>
        <rFont val="Century Gothic"/>
        <family val="2"/>
      </rPr>
      <t>Lifting equipment</t>
    </r>
    <r>
      <rPr>
        <sz val="9"/>
        <color theme="1"/>
        <rFont val="Century Gothic"/>
        <family val="2"/>
      </rPr>
      <t xml:space="preserve">. Equipment of varying configuration and weight uplifted, moved and deposited at site of incident and within store. Includes suspended load/on deck crane for Boom deployment. Potential for suspended loads to fall, mechanical / equipment failure, crane stability </t>
    </r>
  </si>
  <si>
    <t>Residual risk</t>
  </si>
  <si>
    <t>PROBABILITY</t>
  </si>
  <si>
    <t>CONSEQUENCE</t>
  </si>
  <si>
    <r>
      <t xml:space="preserve">Moving parts creating risk of </t>
    </r>
    <r>
      <rPr>
        <b/>
        <sz val="9"/>
        <color theme="1"/>
        <rFont val="Century Gothic"/>
        <family val="2"/>
      </rPr>
      <t>ensnarement risk</t>
    </r>
    <r>
      <rPr>
        <sz val="9"/>
        <color theme="1"/>
        <rFont val="Century Gothic"/>
        <family val="2"/>
      </rPr>
      <t xml:space="preserve"> from moving machinery</t>
    </r>
  </si>
  <si>
    <r>
      <rPr>
        <b/>
        <sz val="9"/>
        <color theme="1"/>
        <rFont val="Century Gothic"/>
        <family val="2"/>
      </rPr>
      <t>Unauthorised access</t>
    </r>
    <r>
      <rPr>
        <sz val="9"/>
        <color theme="1"/>
        <rFont val="Century Gothic"/>
        <family val="2"/>
      </rPr>
      <t xml:space="preserve"> (including volunteers) entering operational area</t>
    </r>
  </si>
  <si>
    <r>
      <t>Hot</t>
    </r>
    <r>
      <rPr>
        <b/>
        <sz val="9"/>
        <color theme="1"/>
        <rFont val="Century Gothic"/>
        <family val="2"/>
      </rPr>
      <t xml:space="preserve"> exhaust </t>
    </r>
    <r>
      <rPr>
        <sz val="9"/>
        <color theme="1"/>
        <rFont val="Century Gothic"/>
        <family val="2"/>
      </rPr>
      <t xml:space="preserve">and exhaust fumes </t>
    </r>
  </si>
  <si>
    <r>
      <rPr>
        <b/>
        <sz val="9"/>
        <color theme="1"/>
        <rFont val="Century Gothic"/>
        <family val="2"/>
      </rPr>
      <t>Adverse weather</t>
    </r>
    <r>
      <rPr>
        <sz val="9"/>
        <color theme="1"/>
        <rFont val="Century Gothic"/>
        <family val="2"/>
      </rPr>
      <t xml:space="preserve"> conditions – Fair or foul weather conditions</t>
    </r>
  </si>
  <si>
    <r>
      <t xml:space="preserve">People </t>
    </r>
    <r>
      <rPr>
        <b/>
        <sz val="9"/>
        <color theme="1"/>
        <rFont val="Century Gothic"/>
        <family val="2"/>
      </rPr>
      <t>working with ropes</t>
    </r>
    <r>
      <rPr>
        <sz val="9"/>
        <color theme="1"/>
        <rFont val="Century Gothic"/>
        <family val="2"/>
      </rPr>
      <t xml:space="preserve"> in the immediate vicinity of lines under tension, securing lines to cleats and bollards. </t>
    </r>
  </si>
  <si>
    <r>
      <t xml:space="preserve">Workshop </t>
    </r>
    <r>
      <rPr>
        <b/>
        <sz val="9"/>
        <color theme="1"/>
        <rFont val="Century Gothic"/>
        <family val="2"/>
      </rPr>
      <t xml:space="preserve">overhead hoist </t>
    </r>
  </si>
  <si>
    <r>
      <rPr>
        <b/>
        <sz val="9"/>
        <color theme="1"/>
        <rFont val="Century Gothic"/>
        <family val="2"/>
      </rPr>
      <t>Fatigue</t>
    </r>
    <r>
      <rPr>
        <sz val="9"/>
        <color theme="1"/>
        <rFont val="Century Gothic"/>
        <family val="2"/>
      </rPr>
      <t xml:space="preserve"> resulting in errors</t>
    </r>
  </si>
  <si>
    <r>
      <rPr>
        <b/>
        <sz val="9"/>
        <color theme="1"/>
        <rFont val="Century Gothic"/>
        <family val="2"/>
      </rPr>
      <t>4 Wheel Bike</t>
    </r>
    <r>
      <rPr>
        <sz val="9"/>
        <color theme="1"/>
        <rFont val="Century Gothic"/>
        <family val="2"/>
      </rPr>
      <t xml:space="preserve"> Operation                                                 </t>
    </r>
  </si>
  <si>
    <r>
      <rPr>
        <b/>
        <sz val="9"/>
        <color theme="1"/>
        <rFont val="Century Gothic"/>
        <family val="2"/>
      </rPr>
      <t>Overlapping duties risk from use of contractors</t>
    </r>
    <r>
      <rPr>
        <sz val="9"/>
        <color theme="1"/>
        <rFont val="Century Gothic"/>
        <family val="2"/>
      </rPr>
      <t xml:space="preserve"> - undertake high risk work … transportation of equipment, provision of vessels, helicopter services</t>
    </r>
  </si>
  <si>
    <r>
      <rPr>
        <b/>
        <sz val="9"/>
        <color theme="1"/>
        <rFont val="Century Gothic"/>
        <family val="2"/>
      </rPr>
      <t>Overlapping duties</t>
    </r>
    <r>
      <rPr>
        <sz val="9"/>
        <color theme="1"/>
        <rFont val="Century Gothic"/>
        <family val="2"/>
      </rPr>
      <t xml:space="preserve"> risk from </t>
    </r>
    <r>
      <rPr>
        <b/>
        <sz val="9"/>
        <color theme="1"/>
        <rFont val="Century Gothic"/>
        <family val="2"/>
      </rPr>
      <t>regional operations</t>
    </r>
    <r>
      <rPr>
        <sz val="9"/>
        <color theme="1"/>
        <rFont val="Century Gothic"/>
        <family val="2"/>
      </rPr>
      <t xml:space="preserve"> - are not controlled by MNZ</t>
    </r>
  </si>
  <si>
    <r>
      <rPr>
        <b/>
        <sz val="9"/>
        <color rgb="FF000000"/>
        <rFont val="Century Gothic"/>
        <family val="2"/>
      </rPr>
      <t>Communication</t>
    </r>
    <r>
      <rPr>
        <sz val="9"/>
        <color rgb="FF000000"/>
        <rFont val="Century Gothic"/>
        <family val="2"/>
      </rPr>
      <t xml:space="preserve"> with machinery running / inaccurate information. See section 3-11 of Oil spill response field manual for details of COP.</t>
    </r>
  </si>
  <si>
    <r>
      <rPr>
        <b/>
        <sz val="9"/>
        <color theme="1"/>
        <rFont val="Century Gothic"/>
        <family val="2"/>
      </rPr>
      <t xml:space="preserve">Noise </t>
    </r>
    <r>
      <rPr>
        <sz val="9"/>
        <color theme="1"/>
        <rFont val="Century Gothic"/>
        <family val="2"/>
      </rPr>
      <t>from power pack or inflator -</t>
    </r>
    <r>
      <rPr>
        <sz val="9"/>
        <color rgb="FFFF0000"/>
        <rFont val="Century Gothic"/>
        <family val="2"/>
      </rPr>
      <t xml:space="preserve"> what is level … unlikley over 85 decibels averaged over 8 hours, or a peak noise level over 140 decibels</t>
    </r>
  </si>
  <si>
    <r>
      <rPr>
        <b/>
        <sz val="9"/>
        <color theme="1"/>
        <rFont val="Century Gothic"/>
        <family val="2"/>
      </rPr>
      <t>On water operations</t>
    </r>
    <r>
      <rPr>
        <sz val="9"/>
        <color theme="1"/>
        <rFont val="Century Gothic"/>
        <family val="2"/>
      </rPr>
      <t xml:space="preserve">  - with vessel manoeuvres     </t>
    </r>
  </si>
  <si>
    <r>
      <t xml:space="preserve">Boom use - </t>
    </r>
    <r>
      <rPr>
        <b/>
        <sz val="9"/>
        <color theme="1"/>
        <rFont val="Century Gothic"/>
        <family val="2"/>
      </rPr>
      <t>Towline movement across the stern</t>
    </r>
    <r>
      <rPr>
        <sz val="9"/>
        <color theme="1"/>
        <rFont val="Century Gothic"/>
        <family val="2"/>
      </rPr>
      <t xml:space="preserve"> –  may occur during vessel manoeuvres</t>
    </r>
  </si>
  <si>
    <r>
      <rPr>
        <b/>
        <sz val="9"/>
        <color theme="1"/>
        <rFont val="Century Gothic"/>
        <family val="2"/>
      </rPr>
      <t>Overhead hazards</t>
    </r>
    <r>
      <rPr>
        <sz val="9"/>
        <color theme="1"/>
        <rFont val="Century Gothic"/>
        <family val="2"/>
      </rPr>
      <t xml:space="preserve"> (electricity lines) with lifting</t>
    </r>
  </si>
  <si>
    <r>
      <rPr>
        <b/>
        <sz val="9"/>
        <color theme="1"/>
        <rFont val="Century Gothic"/>
        <family val="2"/>
      </rPr>
      <t>Use of Trailers</t>
    </r>
    <r>
      <rPr>
        <sz val="9"/>
        <color theme="1"/>
        <rFont val="Century Gothic"/>
        <family val="2"/>
      </rPr>
      <t xml:space="preserve"> for moving heavy equipment </t>
    </r>
  </si>
  <si>
    <r>
      <rPr>
        <b/>
        <sz val="9"/>
        <color theme="1"/>
        <rFont val="Century Gothic"/>
        <family val="2"/>
      </rPr>
      <t xml:space="preserve">Battery explosion </t>
    </r>
    <r>
      <rPr>
        <sz val="9"/>
        <color theme="1"/>
        <rFont val="Century Gothic"/>
        <family val="2"/>
      </rPr>
      <t>/ leak / shorting</t>
    </r>
  </si>
  <si>
    <r>
      <t xml:space="preserve">Injuries sustained in use of </t>
    </r>
    <r>
      <rPr>
        <b/>
        <sz val="9"/>
        <color theme="1"/>
        <rFont val="Century Gothic"/>
        <family val="2"/>
      </rPr>
      <t xml:space="preserve">portable electrical equipment </t>
    </r>
    <r>
      <rPr>
        <sz val="9"/>
        <color theme="1"/>
        <rFont val="Century Gothic"/>
        <family val="2"/>
      </rPr>
      <t xml:space="preserve">(drill, skill saw, grinders, jigsaw, battery charger, lighting etc.) </t>
    </r>
  </si>
  <si>
    <r>
      <t xml:space="preserve">Use of </t>
    </r>
    <r>
      <rPr>
        <b/>
        <sz val="9"/>
        <color theme="1"/>
        <rFont val="Century Gothic"/>
        <family val="2"/>
      </rPr>
      <t>depot machinery –</t>
    </r>
    <r>
      <rPr>
        <sz val="9"/>
        <color theme="1"/>
        <rFont val="Century Gothic"/>
        <family val="2"/>
      </rPr>
      <t xml:space="preserve"> i.e. bench grinder, drill press,</t>
    </r>
  </si>
  <si>
    <r>
      <rPr>
        <b/>
        <sz val="9"/>
        <color rgb="FF000000"/>
        <rFont val="Century Gothic"/>
        <family val="2"/>
      </rPr>
      <t xml:space="preserve">Explosion or fire from fuel </t>
    </r>
    <r>
      <rPr>
        <sz val="9"/>
        <color rgb="FF000000"/>
        <rFont val="Century Gothic"/>
        <family val="2"/>
      </rPr>
      <t xml:space="preserve">used in power systems
</t>
    </r>
  </si>
  <si>
    <r>
      <t xml:space="preserve">Waste handling </t>
    </r>
    <r>
      <rPr>
        <sz val="9"/>
        <color theme="1"/>
        <rFont val="Century Gothic"/>
        <family val="2"/>
      </rPr>
      <t xml:space="preserve"> </t>
    </r>
  </si>
  <si>
    <t>Storage of quantities of dispersant chemicals</t>
  </si>
  <si>
    <r>
      <rPr>
        <b/>
        <sz val="9"/>
        <color theme="1"/>
        <rFont val="Century Gothic"/>
        <family val="2"/>
      </rPr>
      <t>Forklift / heavy machinery operating</t>
    </r>
    <r>
      <rPr>
        <sz val="9"/>
        <color theme="1"/>
        <rFont val="Century Gothic"/>
        <family val="2"/>
      </rPr>
      <t xml:space="preserve"> incidents – machine striking pedestrians, unstable / falling loads impacting people, roll / tip-over.</t>
    </r>
  </si>
  <si>
    <t>RATING</t>
  </si>
  <si>
    <r>
      <rPr>
        <b/>
        <sz val="9"/>
        <color theme="1"/>
        <rFont val="Century Gothic"/>
        <family val="2"/>
      </rPr>
      <t>Cleaning</t>
    </r>
    <r>
      <rPr>
        <sz val="9"/>
        <color theme="1"/>
        <rFont val="Century Gothic"/>
        <family val="2"/>
      </rPr>
      <t xml:space="preserve"> of equipment with various concentrations of Volatile Organic Compounds (VOC’s) Including: # Application of detergents, # High pressure hoses with water not to exceed 60 degrees C.</t>
    </r>
  </si>
  <si>
    <r>
      <rPr>
        <b/>
        <sz val="9"/>
        <color theme="1"/>
        <rFont val="Century Gothic"/>
        <family val="2"/>
      </rPr>
      <t xml:space="preserve">Slips trips and falls </t>
    </r>
    <r>
      <rPr>
        <sz val="9"/>
        <color theme="1"/>
        <rFont val="Century Gothic"/>
        <family val="2"/>
      </rPr>
      <t>… from what?  
Slip+G3:G24 or fall is consequence of something else such as objects on ground, cluttering or lack of space, uneven or slippery surfaces, equipment fittings, vessel movement</t>
    </r>
  </si>
  <si>
    <r>
      <rPr>
        <b/>
        <sz val="9"/>
        <color theme="1"/>
        <rFont val="Century Gothic"/>
        <family val="2"/>
      </rPr>
      <t>Manual handling</t>
    </r>
    <r>
      <rPr>
        <sz val="9"/>
        <color theme="1"/>
        <rFont val="Century Gothic"/>
        <family val="2"/>
      </rPr>
      <t xml:space="preserve">  - heavy equipment, much of what is lifted being in excess of even a two person lift. Operations involve multiple instances requiring physical exertion which features not only weight but lifting in restricted space etc. There is a lot of bending and twisting involved in deploying equipment.</t>
    </r>
  </si>
  <si>
    <r>
      <t xml:space="preserve">Exposure to dispersant </t>
    </r>
    <r>
      <rPr>
        <sz val="9"/>
        <color theme="1"/>
        <rFont val="Century Gothic"/>
        <family val="2"/>
      </rPr>
      <t xml:space="preserve">chemicals </t>
    </r>
  </si>
  <si>
    <t>Serious harm as a consequence of not having immediate assistance available</t>
  </si>
  <si>
    <t xml:space="preserve">Vehicle accident causing fatalities/injuries
</t>
  </si>
  <si>
    <t>#</t>
  </si>
  <si>
    <t>Short title</t>
  </si>
  <si>
    <t>Potential consequence
[Worst realistic case]</t>
  </si>
  <si>
    <t>Untreated risk</t>
  </si>
  <si>
    <t>Musculosketal injury or crush injuries resulting in hospitalisation / lost time.</t>
  </si>
  <si>
    <t>Controls</t>
  </si>
  <si>
    <t>Only drivers holding relevant license may drive vehicles
Vehicles maintained in warrantable condition
Drive to the weather conditions - do not drive in severe weather conditions
Complete a pre-trip plan for long or remote journeys
Plan &amp; take regular breaks</t>
  </si>
  <si>
    <t xml:space="preserve">Work is organised in pairs wherever possible
Where remote or isolated work is required, a pre-deployment plan with scheduled contact times is to be in place.
Workers will be equipped with GPS in vehicles and mobile phones or, if potentially outside mobile coverage, carry a SAT phone or Emergency beacon/EPIRB.
</t>
  </si>
  <si>
    <r>
      <rPr>
        <b/>
        <sz val="9"/>
        <color theme="1"/>
        <rFont val="Franklin Gothic Book"/>
        <family val="2"/>
      </rPr>
      <t>Manual handling</t>
    </r>
    <r>
      <rPr>
        <sz val="9"/>
        <color theme="1"/>
        <rFont val="Franklin Gothic Book"/>
        <family val="2"/>
      </rPr>
      <t xml:space="preserve"> : loading and unloading, positioning heavy equipment. 
Features not only weight but lifting in restricted space etc.
There is a lot of bending and twisting involved in handling equipment.
</t>
    </r>
  </si>
  <si>
    <r>
      <rPr>
        <b/>
        <sz val="9"/>
        <color theme="1"/>
        <rFont val="Franklin Gothic Book"/>
        <family val="2"/>
      </rPr>
      <t>Driving</t>
    </r>
    <r>
      <rPr>
        <sz val="9"/>
        <color theme="1"/>
        <rFont val="Franklin Gothic Book"/>
        <family val="2"/>
      </rPr>
      <t xml:space="preserve">   fatigue, adverse weather; off road; other drivers; distances</t>
    </r>
  </si>
  <si>
    <r>
      <rPr>
        <b/>
        <sz val="9"/>
        <color theme="1"/>
        <rFont val="Franklin Gothic Book"/>
        <family val="2"/>
      </rPr>
      <t xml:space="preserve">Lone Worker </t>
    </r>
    <r>
      <rPr>
        <sz val="9"/>
        <color theme="1"/>
        <rFont val="Franklin Gothic Book"/>
        <family val="2"/>
      </rPr>
      <t xml:space="preserve">- Unable to contact manager/colleagues if something goes wrong
</t>
    </r>
  </si>
  <si>
    <t>Rating</t>
  </si>
  <si>
    <t xml:space="preserve">Risk Register  </t>
  </si>
  <si>
    <t>Look to eliminate the requirement for manual handling with mechanised lifting 
Lightening the load e.g., moving objects in a package rather than the full package.
Minimise the lift, push, pull or drag distance in positioning equipment and people
Have and use lift points / hand grips to provide a firm hold on objects
Avoid lifts where twisting, lifting away from the body or from below knees or to above shoulder height is required
Follow guideline - max individual lifts 25kg male, 18kg 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</si>
</sst>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entury Gothic"/>
      <family val="2"/>
    </font>
    <font>
      <sz val="9"/>
      <color rgb="FFFF0000"/>
      <name val="Century Gothic"/>
      <family val="2"/>
    </font>
    <font>
      <sz val="10"/>
      <color theme="1"/>
      <name val="Arial"/>
      <family val="2"/>
    </font>
    <font>
      <sz val="9"/>
      <color rgb="FF000000"/>
      <name val="Century Gothic"/>
      <family val="2"/>
    </font>
    <font>
      <sz val="8"/>
      <color theme="1"/>
      <name val="Calibri"/>
      <family val="2"/>
      <scheme val="minor"/>
    </font>
    <font>
      <b/>
      <sz val="10"/>
      <color theme="1"/>
      <name val="Century Gothic"/>
      <family val="2"/>
    </font>
    <font>
      <sz val="10"/>
      <color theme="1"/>
      <name val="Calibri"/>
      <family val="2"/>
      <scheme val="minor"/>
    </font>
    <font>
      <b/>
      <sz val="9"/>
      <color theme="1"/>
      <name val="Century Gothic"/>
      <family val="2"/>
    </font>
    <font>
      <b/>
      <sz val="9"/>
      <color rgb="FF000000"/>
      <name val="Century Gothic"/>
      <family val="2"/>
    </font>
    <font>
      <b/>
      <sz val="10"/>
      <color theme="1"/>
      <name val="Franklin Gothic Book"/>
      <family val="2"/>
    </font>
    <font>
      <sz val="10"/>
      <color theme="1"/>
      <name val="Franklin Gothic Book"/>
      <family val="2"/>
    </font>
    <font>
      <sz val="12"/>
      <color theme="1"/>
      <name val="Franklin Gothic Book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b/>
      <sz val="9"/>
      <color theme="1"/>
      <name val="Franklin Gothic Book"/>
      <family val="2"/>
    </font>
    <font>
      <sz val="9"/>
      <color theme="1"/>
      <name val="Franklin Gothic Book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6" fillId="0" borderId="0" xfId="0" applyFont="1"/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 textRotation="90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center" indent="4"/>
    </xf>
    <xf numFmtId="0" fontId="9" fillId="0" borderId="1" xfId="0" applyFont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/>
    </xf>
    <xf numFmtId="0" fontId="12" fillId="0" borderId="0" xfId="0" applyFont="1"/>
    <xf numFmtId="0" fontId="12" fillId="3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3" fillId="0" borderId="0" xfId="0" applyFont="1"/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7" fillId="2" borderId="1" xfId="0" applyFont="1" applyFill="1" applyBorder="1" applyAlignment="1">
      <alignment horizontal="center" vertical="center" textRotation="90" wrapText="1"/>
    </xf>
    <xf numFmtId="0" fontId="8" fillId="0" borderId="0" xfId="0" applyFont="1"/>
    <xf numFmtId="0" fontId="15" fillId="0" borderId="0" xfId="0" applyFont="1"/>
    <xf numFmtId="0" fontId="16" fillId="0" borderId="5" xfId="0" applyFont="1" applyBorder="1"/>
    <xf numFmtId="0" fontId="16" fillId="0" borderId="6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4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87CB3D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455409</xdr:colOff>
      <xdr:row>0</xdr:row>
      <xdr:rowOff>45356</xdr:rowOff>
    </xdr:from>
    <xdr:to>
      <xdr:col>19</xdr:col>
      <xdr:colOff>519856</xdr:colOff>
      <xdr:row>29</xdr:row>
      <xdr:rowOff>64416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75552" y="45356"/>
          <a:ext cx="8573447" cy="60424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3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H5" sqref="H5"/>
    </sheetView>
  </sheetViews>
  <sheetFormatPr defaultColWidth="8.88671875" defaultRowHeight="16.2" x14ac:dyDescent="0.35"/>
  <cols>
    <col min="1" max="1" width="4.109375" style="15" customWidth="1"/>
    <col min="2" max="2" width="14.44140625" style="16" customWidth="1"/>
    <col min="3" max="3" width="51" style="16" customWidth="1"/>
    <col min="4" max="4" width="29" customWidth="1"/>
    <col min="5" max="5" width="7.88671875" customWidth="1"/>
    <col min="6" max="6" width="8.109375" customWidth="1"/>
    <col min="7" max="7" width="10" style="20" customWidth="1"/>
    <col min="8" max="8" width="70.6640625" style="16" customWidth="1"/>
    <col min="9" max="10" width="7.44140625" customWidth="1"/>
    <col min="11" max="11" width="8.77734375" style="13" customWidth="1"/>
    <col min="12" max="16384" width="8.88671875" style="13"/>
  </cols>
  <sheetData>
    <row r="1" spans="1:12" ht="18" x14ac:dyDescent="0.35">
      <c r="B1" s="21" t="s">
        <v>63</v>
      </c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37.049999999999997" customHeight="1" x14ac:dyDescent="0.35">
      <c r="B2" s="17"/>
      <c r="E2" s="29" t="s">
        <v>54</v>
      </c>
      <c r="F2" s="30"/>
      <c r="G2" s="31"/>
      <c r="H2" s="18"/>
      <c r="I2" s="29" t="s">
        <v>18</v>
      </c>
      <c r="J2" s="30"/>
      <c r="K2" s="30"/>
    </row>
    <row r="3" spans="1:12" ht="65.55" customHeight="1" x14ac:dyDescent="0.3">
      <c r="A3" s="15" t="s">
        <v>51</v>
      </c>
      <c r="B3" s="27" t="s">
        <v>52</v>
      </c>
      <c r="C3" s="26" t="s">
        <v>2</v>
      </c>
      <c r="D3" s="26" t="s">
        <v>53</v>
      </c>
      <c r="E3" s="6" t="s">
        <v>14</v>
      </c>
      <c r="F3" s="6" t="s">
        <v>15</v>
      </c>
      <c r="G3" s="19" t="s">
        <v>62</v>
      </c>
      <c r="H3" s="26" t="s">
        <v>56</v>
      </c>
      <c r="I3" s="6" t="s">
        <v>14</v>
      </c>
      <c r="J3" s="6" t="s">
        <v>15</v>
      </c>
      <c r="K3" s="19" t="s">
        <v>44</v>
      </c>
    </row>
    <row r="4" spans="1:12" customFormat="1" ht="112.2" customHeight="1" x14ac:dyDescent="0.3">
      <c r="A4" s="12">
        <v>1</v>
      </c>
      <c r="B4" s="1" t="str">
        <f>LEFT( C4, FIND( "|", SUBSTITUTE( C4, " ", "|", 2 ) ) - 1 )</f>
        <v>Manual handling</v>
      </c>
      <c r="C4" s="1" t="s">
        <v>59</v>
      </c>
      <c r="D4" s="1" t="s">
        <v>55</v>
      </c>
      <c r="E4" s="28" t="s">
        <v>5</v>
      </c>
      <c r="F4" s="28" t="s">
        <v>10</v>
      </c>
      <c r="G4" s="7">
        <f>VLOOKUP(E4,' Matrix'!$A$3:$B$7,2,FALSE)*VLOOKUP(F4,' Matrix'!$A$12:$B$16,2,FALSE)</f>
        <v>16</v>
      </c>
      <c r="H4" s="1" t="s">
        <v>64</v>
      </c>
      <c r="I4" s="28" t="s">
        <v>6</v>
      </c>
      <c r="J4" s="28" t="s">
        <v>10</v>
      </c>
      <c r="K4" s="7">
        <f>VLOOKUP(I4,' Matrix'!$A$3:$B$7,2,FALSE)*VLOOKUP(J4,' Matrix'!$A$12:$B$16,2,FALSE)</f>
        <v>12</v>
      </c>
    </row>
    <row r="5" spans="1:12" ht="88.8" customHeight="1" x14ac:dyDescent="0.3">
      <c r="A5" s="15">
        <v>2</v>
      </c>
      <c r="B5" s="1" t="str">
        <f>LEFT( C5, FIND( "|", SUBSTITUTE( C5, " ", "|",2 ) ) - 1 )</f>
        <v>Lone Worker</v>
      </c>
      <c r="C5" s="1" t="s">
        <v>61</v>
      </c>
      <c r="D5" s="9" t="s">
        <v>49</v>
      </c>
      <c r="E5" s="28" t="s">
        <v>6</v>
      </c>
      <c r="F5" s="28" t="s">
        <v>10</v>
      </c>
      <c r="G5" s="7">
        <f>VLOOKUP(E5,' Matrix'!$A$3:$B$7,2,FALSE)*VLOOKUP(F5,' Matrix'!$A$12:$B$16,2,FALSE)</f>
        <v>12</v>
      </c>
      <c r="H5" s="1" t="s">
        <v>58</v>
      </c>
      <c r="I5" s="28" t="s">
        <v>8</v>
      </c>
      <c r="J5" s="28" t="str">
        <f>F5</f>
        <v>Major</v>
      </c>
      <c r="K5" s="7">
        <f>VLOOKUP(I5,' Matrix'!$A$3:$B$7,2,FALSE)*VLOOKUP(J5,' Matrix'!$A$12:$B$16,2,FALSE)</f>
        <v>4</v>
      </c>
    </row>
    <row r="6" spans="1:12" ht="87" customHeight="1" x14ac:dyDescent="0.3">
      <c r="A6" s="15">
        <v>3</v>
      </c>
      <c r="B6" s="1" t="str">
        <f>LEFT( C6, FIND( "|", SUBSTITUTE( C6, " ", "|", 2 ) ) - 1 )</f>
        <v xml:space="preserve">Driving </v>
      </c>
      <c r="C6" s="1" t="s">
        <v>60</v>
      </c>
      <c r="D6" s="9" t="s">
        <v>50</v>
      </c>
      <c r="E6" s="28" t="s">
        <v>6</v>
      </c>
      <c r="F6" s="28" t="s">
        <v>9</v>
      </c>
      <c r="G6" s="7">
        <f>VLOOKUP(E6,' Matrix'!$A$3:$B$7,2,FALSE)*VLOOKUP(F6,' Matrix'!$A$12:$B$16,2,FALSE)</f>
        <v>15</v>
      </c>
      <c r="H6" s="1" t="s">
        <v>57</v>
      </c>
      <c r="I6" s="28" t="s">
        <v>7</v>
      </c>
      <c r="J6" s="28" t="str">
        <f t="shared" ref="J4:J6" si="0">F6</f>
        <v>Severe</v>
      </c>
      <c r="K6" s="14">
        <f>VLOOKUP(I6,' Matrix'!$A$3:$B$7,2,FALSE)*VLOOKUP(J6,' Matrix'!$A$12:$B$16,2,FALSE)</f>
        <v>10</v>
      </c>
    </row>
    <row r="7" spans="1:12" x14ac:dyDescent="0.35">
      <c r="A7" s="13"/>
    </row>
    <row r="8" spans="1:12" x14ac:dyDescent="0.35">
      <c r="A8" s="13"/>
    </row>
    <row r="9" spans="1:12" x14ac:dyDescent="0.35">
      <c r="A9" s="13"/>
    </row>
    <row r="10" spans="1:12" x14ac:dyDescent="0.35">
      <c r="A10" s="13"/>
    </row>
    <row r="11" spans="1:12" x14ac:dyDescent="0.35">
      <c r="A11" s="13"/>
    </row>
    <row r="12" spans="1:12" x14ac:dyDescent="0.35">
      <c r="A12" s="13"/>
    </row>
    <row r="13" spans="1:12" x14ac:dyDescent="0.35">
      <c r="A13" s="13"/>
    </row>
  </sheetData>
  <autoFilter ref="A3:K6" xr:uid="{00000000-0009-0000-0000-000000000000}"/>
  <sortState xmlns:xlrd2="http://schemas.microsoft.com/office/spreadsheetml/2017/richdata2" ref="A4:K6">
    <sortCondition ref="A4:A6"/>
  </sortState>
  <mergeCells count="2">
    <mergeCell ref="I2:K2"/>
    <mergeCell ref="E2:G2"/>
  </mergeCells>
  <conditionalFormatting sqref="G4:G6 K4:K6">
    <cfRule type="cellIs" dxfId="3" priority="4" operator="greaterThanOrEqual">
      <formula>15</formula>
    </cfRule>
    <cfRule type="cellIs" dxfId="2" priority="5" operator="between">
      <formula>8</formula>
      <formula>14</formula>
    </cfRule>
    <cfRule type="cellIs" dxfId="1" priority="6" operator="between">
      <formula>7</formula>
      <formula>4</formula>
    </cfRule>
    <cfRule type="cellIs" dxfId="0" priority="7" operator="lessThan">
      <formula>4</formula>
    </cfRule>
  </conditionalFormatting>
  <pageMargins left="0.70866141732283472" right="0.70866141732283472" top="0.74803149606299213" bottom="0.74803149606299213" header="0.31496062992125984" footer="0.31496062992125984"/>
  <pageSetup scale="43" fitToHeight="2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' Matrix'!$A$3:$A$7</xm:f>
          </x14:formula1>
          <xm:sqref>I4:I6 E4:E6</xm:sqref>
        </x14:dataValidation>
        <x14:dataValidation type="list" allowBlank="1" showInputMessage="1" showErrorMessage="1" xr:uid="{00000000-0002-0000-0000-000001000000}">
          <x14:formula1>
            <xm:f>' Matrix'!$A$12:$A$16</xm:f>
          </x14:formula1>
          <xm:sqref>J4:J6 F4:F6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showGridLines="0" zoomScale="70" zoomScaleNormal="70" workbookViewId="0">
      <selection activeCell="C17" sqref="C17"/>
    </sheetView>
  </sheetViews>
  <sheetFormatPr defaultColWidth="8.6640625" defaultRowHeight="10.199999999999999" x14ac:dyDescent="0.2"/>
  <cols>
    <col min="1" max="1" width="25.77734375" style="2" customWidth="1"/>
    <col min="2" max="2" width="3.6640625" style="2" customWidth="1"/>
    <col min="3" max="16384" width="8.6640625" style="2"/>
  </cols>
  <sheetData>
    <row r="1" spans="1:7" ht="19.8" customHeight="1" x14ac:dyDescent="0.2"/>
    <row r="2" spans="1:7" ht="19.8" customHeight="1" x14ac:dyDescent="0.4">
      <c r="A2" s="23" t="s">
        <v>19</v>
      </c>
    </row>
    <row r="3" spans="1:7" ht="19.8" customHeight="1" x14ac:dyDescent="0.2">
      <c r="A3" s="24" t="s">
        <v>4</v>
      </c>
      <c r="B3" s="25">
        <v>5</v>
      </c>
    </row>
    <row r="4" spans="1:7" ht="19.8" customHeight="1" x14ac:dyDescent="0.2">
      <c r="A4" s="24" t="s">
        <v>5</v>
      </c>
      <c r="B4" s="25">
        <v>4</v>
      </c>
    </row>
    <row r="5" spans="1:7" ht="19.8" customHeight="1" x14ac:dyDescent="0.2">
      <c r="A5" s="24" t="s">
        <v>6</v>
      </c>
      <c r="B5" s="25">
        <v>3</v>
      </c>
    </row>
    <row r="6" spans="1:7" ht="19.8" customHeight="1" x14ac:dyDescent="0.2">
      <c r="A6" s="24" t="s">
        <v>7</v>
      </c>
      <c r="B6" s="25">
        <v>2</v>
      </c>
    </row>
    <row r="7" spans="1:7" ht="19.8" customHeight="1" x14ac:dyDescent="0.2">
      <c r="A7" s="24" t="s">
        <v>8</v>
      </c>
      <c r="B7" s="25">
        <v>1</v>
      </c>
    </row>
    <row r="8" spans="1:7" ht="19.8" customHeight="1" x14ac:dyDescent="0.2">
      <c r="F8" s="10"/>
      <c r="G8" s="10"/>
    </row>
    <row r="9" spans="1:7" ht="19.8" customHeight="1" x14ac:dyDescent="0.2"/>
    <row r="10" spans="1:7" ht="19.8" customHeight="1" x14ac:dyDescent="0.2"/>
    <row r="11" spans="1:7" ht="19.8" customHeight="1" x14ac:dyDescent="0.4">
      <c r="A11" s="22" t="s">
        <v>20</v>
      </c>
    </row>
    <row r="12" spans="1:7" ht="19.8" customHeight="1" x14ac:dyDescent="0.2">
      <c r="A12" s="24" t="s">
        <v>9</v>
      </c>
      <c r="B12" s="25">
        <v>5</v>
      </c>
    </row>
    <row r="13" spans="1:7" ht="19.8" customHeight="1" x14ac:dyDescent="0.2">
      <c r="A13" s="24" t="s">
        <v>10</v>
      </c>
      <c r="B13" s="25">
        <v>4</v>
      </c>
    </row>
    <row r="14" spans="1:7" ht="19.8" customHeight="1" x14ac:dyDescent="0.2">
      <c r="A14" s="24" t="s">
        <v>11</v>
      </c>
      <c r="B14" s="25">
        <v>3</v>
      </c>
    </row>
    <row r="15" spans="1:7" ht="19.8" customHeight="1" x14ac:dyDescent="0.2">
      <c r="A15" s="24" t="s">
        <v>12</v>
      </c>
      <c r="B15" s="25">
        <v>2</v>
      </c>
    </row>
    <row r="16" spans="1:7" ht="19.8" customHeight="1" x14ac:dyDescent="0.2">
      <c r="A16" s="24" t="s">
        <v>13</v>
      </c>
      <c r="B16" s="25">
        <v>1</v>
      </c>
    </row>
    <row r="17" spans="1:2" ht="19.8" customHeight="1" x14ac:dyDescent="0.2"/>
    <row r="19" spans="1:2" ht="26.1" customHeight="1" x14ac:dyDescent="0.2">
      <c r="A19" s="10"/>
    </row>
    <row r="20" spans="1:2" ht="13.2" x14ac:dyDescent="0.2">
      <c r="A20" s="10"/>
    </row>
    <row r="21" spans="1:2" ht="13.2" x14ac:dyDescent="0.2">
      <c r="A21" s="10"/>
    </row>
    <row r="22" spans="1:2" ht="13.2" x14ac:dyDescent="0.2">
      <c r="A22" s="10"/>
    </row>
    <row r="23" spans="1:2" ht="13.2" x14ac:dyDescent="0.2">
      <c r="A23" s="10"/>
      <c r="B23" s="10"/>
    </row>
  </sheetData>
  <pageMargins left="0.7" right="0.7" top="0.75" bottom="0.7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A32" sqref="A32"/>
    </sheetView>
  </sheetViews>
  <sheetFormatPr defaultRowHeight="14.4" x14ac:dyDescent="0.3"/>
  <cols>
    <col min="1" max="1" width="162.33203125" customWidth="1"/>
  </cols>
  <sheetData>
    <row r="1" spans="1:1" ht="26.4" x14ac:dyDescent="0.3">
      <c r="A1" s="1" t="s">
        <v>47</v>
      </c>
    </row>
    <row r="2" spans="1:1" x14ac:dyDescent="0.3">
      <c r="A2" s="1" t="s">
        <v>21</v>
      </c>
    </row>
    <row r="3" spans="1:1" x14ac:dyDescent="0.3">
      <c r="A3" s="1" t="s">
        <v>22</v>
      </c>
    </row>
    <row r="4" spans="1:1" ht="26.4" x14ac:dyDescent="0.3">
      <c r="A4" s="1" t="s">
        <v>46</v>
      </c>
    </row>
    <row r="5" spans="1:1" ht="26.4" x14ac:dyDescent="0.3">
      <c r="A5" s="1" t="s">
        <v>17</v>
      </c>
    </row>
    <row r="6" spans="1:1" x14ac:dyDescent="0.3">
      <c r="A6" s="1" t="s">
        <v>23</v>
      </c>
    </row>
    <row r="7" spans="1:1" x14ac:dyDescent="0.3">
      <c r="A7" s="8" t="s">
        <v>0</v>
      </c>
    </row>
    <row r="8" spans="1:1" x14ac:dyDescent="0.3">
      <c r="A8" s="1" t="s">
        <v>24</v>
      </c>
    </row>
    <row r="9" spans="1:1" x14ac:dyDescent="0.3">
      <c r="A9" s="1" t="s">
        <v>25</v>
      </c>
    </row>
    <row r="10" spans="1:1" x14ac:dyDescent="0.3">
      <c r="A10" s="1" t="s">
        <v>43</v>
      </c>
    </row>
    <row r="11" spans="1:1" x14ac:dyDescent="0.3">
      <c r="A11" s="1" t="s">
        <v>26</v>
      </c>
    </row>
    <row r="12" spans="1:1" x14ac:dyDescent="0.3">
      <c r="A12" s="3" t="s">
        <v>27</v>
      </c>
    </row>
    <row r="13" spans="1:1" x14ac:dyDescent="0.3">
      <c r="A13" s="3" t="s">
        <v>28</v>
      </c>
    </row>
    <row r="14" spans="1:1" x14ac:dyDescent="0.3">
      <c r="A14" s="3" t="s">
        <v>30</v>
      </c>
    </row>
    <row r="15" spans="1:1" x14ac:dyDescent="0.3">
      <c r="A15" s="3" t="s">
        <v>29</v>
      </c>
    </row>
    <row r="16" spans="1:1" x14ac:dyDescent="0.3">
      <c r="A16" s="4" t="s">
        <v>31</v>
      </c>
    </row>
    <row r="17" spans="1:1" x14ac:dyDescent="0.3">
      <c r="A17" s="1" t="s">
        <v>33</v>
      </c>
    </row>
    <row r="18" spans="1:1" x14ac:dyDescent="0.3">
      <c r="A18" s="1" t="s">
        <v>34</v>
      </c>
    </row>
    <row r="19" spans="1:1" x14ac:dyDescent="0.3">
      <c r="A19" s="1" t="s">
        <v>45</v>
      </c>
    </row>
    <row r="20" spans="1:1" x14ac:dyDescent="0.3">
      <c r="A20" s="1" t="s">
        <v>39</v>
      </c>
    </row>
    <row r="21" spans="1:1" x14ac:dyDescent="0.3">
      <c r="A21" s="8" t="s">
        <v>1</v>
      </c>
    </row>
    <row r="22" spans="1:1" x14ac:dyDescent="0.3">
      <c r="A22" s="9" t="s">
        <v>32</v>
      </c>
    </row>
    <row r="23" spans="1:1" x14ac:dyDescent="0.3">
      <c r="A23" s="8" t="s">
        <v>16</v>
      </c>
    </row>
    <row r="24" spans="1:1" x14ac:dyDescent="0.3">
      <c r="A24" s="1" t="s">
        <v>35</v>
      </c>
    </row>
    <row r="25" spans="1:1" ht="15" customHeight="1" x14ac:dyDescent="0.3">
      <c r="A25" s="5" t="s">
        <v>40</v>
      </c>
    </row>
    <row r="26" spans="1:1" x14ac:dyDescent="0.3">
      <c r="A26" s="1" t="s">
        <v>36</v>
      </c>
    </row>
    <row r="27" spans="1:1" x14ac:dyDescent="0.3">
      <c r="A27" s="1" t="s">
        <v>37</v>
      </c>
    </row>
    <row r="28" spans="1:1" x14ac:dyDescent="0.3">
      <c r="A28" s="1" t="s">
        <v>38</v>
      </c>
    </row>
    <row r="29" spans="1:1" ht="12.6" customHeight="1" x14ac:dyDescent="0.3">
      <c r="A29" s="8" t="s">
        <v>48</v>
      </c>
    </row>
    <row r="30" spans="1:1" x14ac:dyDescent="0.3">
      <c r="A30" s="8" t="s">
        <v>41</v>
      </c>
    </row>
    <row r="31" spans="1:1" x14ac:dyDescent="0.3">
      <c r="A31" s="8" t="s">
        <v>42</v>
      </c>
    </row>
    <row r="32" spans="1:1" x14ac:dyDescent="0.3">
      <c r="A32" s="11" t="s">
        <v>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7E88E58AC1B1943A0232890585B7531" ma:contentTypeVersion="15" ma:contentTypeDescription="Create a new document." ma:contentTypeScope="" ma:versionID="ae4ac71e4cd5bf916568f467b1e2badd">
  <xsd:schema xmlns:xsd="http://www.w3.org/2001/XMLSchema" xmlns:xs="http://www.w3.org/2001/XMLSchema" xmlns:p="http://schemas.microsoft.com/office/2006/metadata/properties" xmlns:ns3="12a665e7-b9f4-4b40-8f83-64b8f2f3e63f" xmlns:ns4="f8ad45d8-2b81-4af6-86ac-1142138f75bc" targetNamespace="http://schemas.microsoft.com/office/2006/metadata/properties" ma:root="true" ma:fieldsID="7977f3e919700e4eb8f0fc62d73f3b3a" ns3:_="" ns4:_="">
    <xsd:import namespace="12a665e7-b9f4-4b40-8f83-64b8f2f3e63f"/>
    <xsd:import namespace="f8ad45d8-2b81-4af6-86ac-1142138f75b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Location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a665e7-b9f4-4b40-8f83-64b8f2f3e6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ad45d8-2b81-4af6-86ac-1142138f75bc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2a665e7-b9f4-4b40-8f83-64b8f2f3e63f" xsi:nil="true"/>
  </documentManagement>
</p:properties>
</file>

<file path=customXml/itemProps1.xml><?xml version="1.0" encoding="utf-8"?>
<ds:datastoreItem xmlns:ds="http://schemas.openxmlformats.org/officeDocument/2006/customXml" ds:itemID="{80FF4AA7-83B5-4F62-A468-2D876E2E92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a665e7-b9f4-4b40-8f83-64b8f2f3e63f"/>
    <ds:schemaRef ds:uri="f8ad45d8-2b81-4af6-86ac-1142138f75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4E60156-E60F-4918-94EC-201E244C4F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789924D-B0AD-4D8D-8A35-710CBAE968ED}">
  <ds:schemaRefs>
    <ds:schemaRef ds:uri="f8ad45d8-2b81-4af6-86ac-1142138f75bc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12a665e7-b9f4-4b40-8f83-64b8f2f3e63f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Main</vt:lpstr>
      <vt:lpstr> Matrix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2023-10-24T02:25:24Z</cp:lastPrinted>
  <dcterms:created xsi:type="dcterms:W3CDTF">2022-01-09T18:47:13Z</dcterms:created>
  <dcterms:modified xsi:type="dcterms:W3CDTF">2026-05-03T23:48:14Z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0x01010087E88E58AC1B1943A0232890585B7531</vt:lpwstr>
  </property>
</Properties>
</file>